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4\"/>
    </mc:Choice>
  </mc:AlternateContent>
  <xr:revisionPtr revIDLastSave="0" documentId="13_ncr:1_{D6564E84-F328-4E6B-96D5-DE8414566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 Contratos Meno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K37" i="1"/>
  <c r="K36" i="1"/>
  <c r="K27" i="1"/>
  <c r="K26" i="1"/>
  <c r="K25" i="1"/>
  <c r="K21" i="1"/>
  <c r="K20" i="1"/>
  <c r="K19" i="1"/>
  <c r="K18" i="1"/>
  <c r="E26" i="1" l="1"/>
  <c r="E25" i="1"/>
  <c r="E24" i="1"/>
  <c r="E22" i="1"/>
</calcChain>
</file>

<file path=xl/sharedStrings.xml><?xml version="1.0" encoding="utf-8"?>
<sst xmlns="http://schemas.openxmlformats.org/spreadsheetml/2006/main" count="191" uniqueCount="96">
  <si>
    <t>PANIFICADORA AMAYA S.A.</t>
  </si>
  <si>
    <t>KAIKU KM0 S.L.</t>
  </si>
  <si>
    <t>CONGELADOS ARIZA, S.L</t>
  </si>
  <si>
    <t>BAYER S.L</t>
  </si>
  <si>
    <t>SAN PRUDENCIO ADVICE SLU</t>
  </si>
  <si>
    <t>AQUARABA S.L.</t>
  </si>
  <si>
    <t>DARABA, S.L</t>
  </si>
  <si>
    <t>INGENIERIA DE SEGURIDAD DE VITORIA Y ALAVA SLU</t>
  </si>
  <si>
    <t>VENTICLIMA, S.A</t>
  </si>
  <si>
    <t xml:space="preserve">COMAEX, S.L., </t>
  </si>
  <si>
    <t>ORONA S.COOP.</t>
  </si>
  <si>
    <t>Delfín Promociones y Marketing, S.L</t>
  </si>
  <si>
    <t>NUVI ARABA S.L.</t>
  </si>
  <si>
    <t>INSTITUTO VALENCIANO DE JUVENTUD</t>
  </si>
  <si>
    <t xml:space="preserve">ELECTROTÉCNICA DE URBINA, S.A., </t>
  </si>
  <si>
    <t>NAÚTICA PLAYAUNDI, S.L</t>
  </si>
  <si>
    <t>LUDOLAND, S.L</t>
  </si>
  <si>
    <t>Astialdiko Sorginmuño Begirale Taldea</t>
  </si>
  <si>
    <t>Step Language Services S.L.</t>
  </si>
  <si>
    <t>Igualatorio Médico Quirúrgico Prevención S.L.</t>
  </si>
  <si>
    <t>Daraba S.L.</t>
  </si>
  <si>
    <t>CRG Guia de barrancos S.L.U.</t>
  </si>
  <si>
    <t>Ludoland S.L.</t>
  </si>
  <si>
    <t>Catering Sarayola S.L.</t>
  </si>
  <si>
    <t>Sainz e hijos logistica S.L.</t>
  </si>
  <si>
    <t>ECLAT LIMPIEZA S.A.</t>
  </si>
  <si>
    <t>HIBERUS SISTEMAS INFORMATICOS S.L.</t>
  </si>
  <si>
    <t>EMPRESA CUATRECASAS GOÇALVES PEREIRA, S.L.P</t>
  </si>
  <si>
    <t>S. MICROCOOP, BERHEZI</t>
  </si>
  <si>
    <t>BINARY SOFTWARE, S.L</t>
  </si>
  <si>
    <t>APLICACIÓN DE ENERGIAS RENOVABLES TAER, S.L.U</t>
  </si>
  <si>
    <t xml:space="preserve">FUNDACIÓN VALLE SALADO DE AÑANA </t>
  </si>
  <si>
    <t>Nautica Playaundi S.L.</t>
  </si>
  <si>
    <t>Autobuses Cuadra S.L.</t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</si>
  <si>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</si>
  <si>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t>Horniketa Suministro</t>
  </si>
  <si>
    <t>Zerbitzuak
Servicios</t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</si>
  <si>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</si>
  <si>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t>EZ/NO</t>
  </si>
  <si>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</si>
  <si>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</si>
  <si>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</si>
  <si>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</si>
  <si>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color theme="1"/>
        <rFont val="Calibri"/>
        <family val="2"/>
        <scheme val="minor"/>
      </rPr>
      <t>Esleipenduna</t>
    </r>
    <r>
      <rPr>
        <sz val="11"/>
        <color theme="1"/>
        <rFont val="Calibri"/>
        <family val="2"/>
        <scheme val="minor"/>
      </rPr>
      <t>/Adjudicataria</t>
    </r>
  </si>
  <si>
    <r>
      <rPr>
        <b/>
        <sz val="11"/>
        <color theme="1"/>
        <rFont val="Calibri"/>
        <family val="2"/>
        <scheme val="minor"/>
      </rPr>
      <t>Esleipen data</t>
    </r>
    <r>
      <rPr>
        <sz val="11"/>
        <color theme="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</si>
  <si>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</si>
  <si>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</si>
  <si>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color theme="1"/>
        <rFont val="Calibri"/>
        <family val="2"/>
        <scheme val="minor"/>
      </rPr>
      <t>Amaiera data</t>
    </r>
    <r>
      <rPr>
        <sz val="11"/>
        <color theme="1"/>
        <rFont val="Calibri"/>
        <family val="2"/>
        <scheme val="minor"/>
      </rPr>
      <t xml:space="preserve">
Fecha fin</t>
    </r>
  </si>
  <si>
    <t>11 hilabete 11 meses</t>
  </si>
  <si>
    <t>15 egun          15 días</t>
  </si>
  <si>
    <t>10 egun        10 días</t>
  </si>
  <si>
    <t>9 hilabete         9 meses</t>
  </si>
  <si>
    <t>14 egun          14 días</t>
  </si>
  <si>
    <t>2 hilabete       2 meses</t>
  </si>
  <si>
    <t>4 hilabete        4 meses</t>
  </si>
  <si>
    <t>8 hilabete        8 meses</t>
  </si>
  <si>
    <t>6 hilabete       6 meses</t>
  </si>
  <si>
    <t>1 hilabete       1 mes</t>
  </si>
  <si>
    <t>3 hilabete       3 meses</t>
  </si>
  <si>
    <t>7 egun              7 días</t>
  </si>
  <si>
    <t xml:space="preserve">Barria aterpetxeko ogia hornitzea                                                                                                              Suministro pan albergue Barria                                                                                                                                </t>
  </si>
  <si>
    <t xml:space="preserve">Barria aterpetxeko lakteoak hornitzea                                                                                                          Suministro lacteos albergue Barria                                                                                                                      </t>
  </si>
  <si>
    <t xml:space="preserve">Barria aterpetxeko izozkien hornidura                                                                                                         Suministro helados albergue Barria                                                                                                                       </t>
  </si>
  <si>
    <t xml:space="preserve">Espejo aterpetxeko galdara mantentzeko zerbitzua                                                                               Servicio mantenimiento caldera Espejo                                                                                                                 </t>
  </si>
  <si>
    <t xml:space="preserve">Karbono-aztarna kalkulatzeko zerbitzua                                                                                                            Servicio Cálculo Huella de Carbono                                                                                                                   </t>
  </si>
  <si>
    <t xml:space="preserve">Zuhatza edateko uraren kontrol-zerbitzua                                                                                                         Servicio control agua potable Zuhatza                                                                                                             </t>
  </si>
  <si>
    <t xml:space="preserve">Espejo aterpetxea desinfektatzeko zerbitzua                                                                                             Servicio desinfección albergue Espejo                                                                                                               </t>
  </si>
  <si>
    <t xml:space="preserve">IFJ aterpetxeetako suteak detektatzeko zerbitzua                                                                                   Servicio detección de incendios albergues IFJ                                                                                                     </t>
  </si>
  <si>
    <t xml:space="preserve">Aerotermia Espejo mantentze-zerbitzua                                                                                                     Servicio mantenimiento aerotermia Espejo                                                                                          </t>
  </si>
  <si>
    <t xml:space="preserve">IFJ aterpetxeetako su-itzalgailuen mantentze-zerbitzua                                                                        Servicio mantenimiento extintores albergues IFJ                                                                                              </t>
  </si>
  <si>
    <t xml:space="preserve">Barriako aterpetxeko igogailuen mantentze-lanak                                                                            Mantenimiento ascensores albergue de Barría                                                                                          </t>
  </si>
  <si>
    <t xml:space="preserve">Udalekuak kamisetak eskuratzea                                                                                                                    Suministro de camisetas Udalekuak                                                                                                            </t>
  </si>
  <si>
    <t xml:space="preserve">ACH kontrol-zerbitzua eta Barría-Espejo legionella                                                                                      Servicio control ACH y legionella Barría-Espejo                                                                                                     </t>
  </si>
  <si>
    <t xml:space="preserve">Zuhatzako Uhartea Transformazio Zentroaren mantentze-zerbitzua                                                Servicio mantenimiento Centro Transformación Isla de Zuaza                                                           </t>
  </si>
  <si>
    <t xml:space="preserve">Benicassim argentina gazte aterpetxean egonaldi zerbitzua                                                                  Servicio de alojamiento en el albergue juvenil argentina de Benicassim                                                                      </t>
  </si>
  <si>
    <t xml:space="preserve">(Piles - Valencia) Mar I Vent gazte aterpetxean egonaldi zerbitzua                                                     Servicio de alojamiento en el albergue juvenil Mar I Vent de Piles (Valencia)                                                                                         </t>
  </si>
  <si>
    <t xml:space="preserve">Zuhatzako aterpetxeko CH4792M matrikula duen ontzia konpontzeko zerbitzua kontratatzea                Servicio de reparación de la embarcación con matricula CH4792M del albergue de Zuhatza                                                                                                                  </t>
  </si>
  <si>
    <t xml:space="preserve">Pileseko (Valentzia) Mar I Vent gazte aterpetxean aisialdiko jardueren zerbitzua kontratatzea         Servicio de actividades de tiempo libre en el albergue Mar I Vent de Piles en Valencia                                                     </t>
  </si>
  <si>
    <t xml:space="preserve">(Benicasim) Argentina gazte aterpetxean aisialdiko jarduerak                                                   Actividades tiempo libre albergue Argentina (Benicasim)                                                                     </t>
  </si>
  <si>
    <t xml:space="preserve">Udalekuak 2024 Programan zehar Espejo-aterpetxean aisialdiko jarduerak                         Actividades de tiempo libre en el albergue de Espejo durante el programa Udalekuak 2024                                                 </t>
  </si>
  <si>
    <t xml:space="preserve">Prebentzio jardueren ituna egunetzea 2024an                                                                              Actualización del concierto de actividades preventivas en 2024                                                     </t>
  </si>
  <si>
    <t xml:space="preserve">2024an osasunaren zaintza                                                                                                                                    Vigilancia de la salud 2024                                                                                                                                        </t>
  </si>
  <si>
    <t xml:space="preserve">2024an Barriako aterpetxea desinfektatzeko zerbitzua                                                                         Servicio desinfección albergue de Barria 2024                                                                                                 </t>
  </si>
  <si>
    <t xml:space="preserve">2024. urteko Barriako aterpetxeko aparteko jarduerak (Autonomia Erkidegoen arteko trukearen Programan)                                                                                                                                                              Actividades extras en el Albergue de Barria dentro del Programa de Intercambio entre Comunidades Autónomas 2024                                                                                                                             </t>
  </si>
  <si>
    <t xml:space="preserve">Barriako aterpetxeko igerilekuko sorospena                                                                                             Socorrista para la piscina del albergue de Barria                                                                                       </t>
  </si>
  <si>
    <t xml:space="preserve">Barriako aterpetxerako picnic egiteko zerbitzua                                                                                          Servicio picnics albergue Barria                                                                                                                          </t>
  </si>
  <si>
    <t xml:space="preserve">Barriako aterpetxerako pellet hornikuntza                                                                                             Suministro de pellet para el albergue de Barria                                                                                         </t>
  </si>
  <si>
    <t xml:space="preserve">2024ko uztailetik abendura arte, GFRen bulego nagusien garbiketa                                              Limpieza oficinas centrales IFJ julio a diciembre 2024                                                                             </t>
  </si>
  <si>
    <t xml:space="preserve">GFEren ekipamendu informatikoetarako Office 365 E3 22 lizentziak                                              Suscripción 22 licencias Office 365 E3 equipos informaticos IFJ                                                                                    </t>
  </si>
  <si>
    <t xml:space="preserve">Aholkularitza juridikoaren zerbitzua kontratatzea                                                                              Contratación del servicio de asesoramiento juridico                                                                  </t>
  </si>
  <si>
    <t xml:space="preserve">2024 Hitz Kolpez dinamizazioa                                                                                                                      Dinamización Hitz Kolpez 2024                                                                                                                                 </t>
  </si>
  <si>
    <t xml:space="preserve">A3INNUVA nominas integrazioa                                                                                                                  Integracion A3INNUVA nominas                                                                                                                       </t>
  </si>
  <si>
    <t xml:space="preserve">Energia berriztagarrien tailer osagarria 2024-2025                                                                                             Taller Energias Renovables complementario 2024-2025                                                                           </t>
  </si>
  <si>
    <t xml:space="preserve">Gatz Harana Fundazioaren tailerrak 2024-2025                                                                                              Talleres Fundacion Valle Salado Añana 2024-2025                                                                                               </t>
  </si>
  <si>
    <t xml:space="preserve">Zuhatza aterpetxeko plataforma konpontzea                                                                                        Reparacion plataforma del ponton albergue Zuhatza                                                                               </t>
  </si>
  <si>
    <t xml:space="preserve">Hitz kolpez 2024 programaren garraioa                                                                                                         Transporte programa Hitz kolpez 2024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</si>
</sst>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4" borderId="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/>
    </xf>
    <xf numFmtId="9" fontId="0" fillId="0" borderId="0" xfId="1" applyFont="1" applyAlignment="1">
      <alignment horizontal="left"/>
    </xf>
    <xf numFmtId="0" fontId="0" fillId="4" borderId="1" xfId="0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9" fontId="2" fillId="4" borderId="1" xfId="1" applyFon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13" workbookViewId="0">
      <selection activeCell="B34" sqref="B34"/>
    </sheetView>
  </sheetViews>
  <sheetFormatPr baseColWidth="10" defaultColWidth="11.42578125" defaultRowHeight="15" x14ac:dyDescent="0.25"/>
  <cols>
    <col min="1" max="1" width="17.85546875" style="8" customWidth="1"/>
    <col min="2" max="2" width="85.5703125" style="8" customWidth="1"/>
    <col min="3" max="3" width="16.85546875" style="8" customWidth="1"/>
    <col min="4" max="4" width="18.28515625" style="12" customWidth="1"/>
    <col min="5" max="5" width="22" style="8" customWidth="1"/>
    <col min="6" max="6" width="52" style="8" customWidth="1"/>
    <col min="7" max="7" width="15.140625" style="8" customWidth="1"/>
    <col min="8" max="8" width="15.5703125" style="8" customWidth="1"/>
    <col min="9" max="9" width="14.85546875" style="8" customWidth="1"/>
    <col min="10" max="10" width="12.7109375" style="8" customWidth="1"/>
    <col min="11" max="11" width="14.42578125" style="8" customWidth="1"/>
    <col min="12" max="16384" width="11.42578125" style="8"/>
  </cols>
  <sheetData>
    <row r="1" spans="1:11" ht="75" x14ac:dyDescent="0.25">
      <c r="A1" s="3" t="s">
        <v>39</v>
      </c>
      <c r="B1" s="1" t="s">
        <v>34</v>
      </c>
      <c r="C1" s="4" t="s">
        <v>40</v>
      </c>
      <c r="D1" s="5" t="s">
        <v>41</v>
      </c>
      <c r="E1" s="4" t="s">
        <v>42</v>
      </c>
      <c r="F1" s="6" t="s">
        <v>43</v>
      </c>
      <c r="G1" s="2" t="s">
        <v>37</v>
      </c>
      <c r="H1" s="5" t="s">
        <v>44</v>
      </c>
      <c r="I1" s="5" t="s">
        <v>45</v>
      </c>
      <c r="J1" s="5" t="s">
        <v>46</v>
      </c>
      <c r="K1" s="7" t="s">
        <v>47</v>
      </c>
    </row>
    <row r="2" spans="1:11" ht="36.75" customHeight="1" x14ac:dyDescent="0.25">
      <c r="A2" s="9" t="s">
        <v>35</v>
      </c>
      <c r="B2" s="13" t="s">
        <v>60</v>
      </c>
      <c r="C2" s="14">
        <v>14326</v>
      </c>
      <c r="D2" s="15">
        <v>0</v>
      </c>
      <c r="E2" s="16">
        <v>14899.04</v>
      </c>
      <c r="F2" s="17" t="s">
        <v>0</v>
      </c>
      <c r="G2" s="10" t="s">
        <v>38</v>
      </c>
      <c r="H2" s="18">
        <v>45313</v>
      </c>
      <c r="I2" s="19">
        <v>45314</v>
      </c>
      <c r="J2" s="20" t="s">
        <v>48</v>
      </c>
      <c r="K2" s="19">
        <v>45657</v>
      </c>
    </row>
    <row r="3" spans="1:11" s="30" customFormat="1" ht="38.25" customHeight="1" x14ac:dyDescent="0.25">
      <c r="A3" s="21" t="s">
        <v>35</v>
      </c>
      <c r="B3" s="22" t="s">
        <v>61</v>
      </c>
      <c r="C3" s="23">
        <v>14090.91</v>
      </c>
      <c r="D3" s="11">
        <v>0.1</v>
      </c>
      <c r="E3" s="24">
        <v>15500</v>
      </c>
      <c r="F3" s="25" t="s">
        <v>1</v>
      </c>
      <c r="G3" s="26" t="s">
        <v>38</v>
      </c>
      <c r="H3" s="27">
        <v>45313</v>
      </c>
      <c r="I3" s="28">
        <v>45314</v>
      </c>
      <c r="J3" s="29" t="s">
        <v>48</v>
      </c>
      <c r="K3" s="28">
        <v>45657</v>
      </c>
    </row>
    <row r="4" spans="1:11" ht="38.25" customHeight="1" x14ac:dyDescent="0.25">
      <c r="A4" s="9" t="s">
        <v>35</v>
      </c>
      <c r="B4" s="13" t="s">
        <v>62</v>
      </c>
      <c r="C4" s="14">
        <v>8181.82</v>
      </c>
      <c r="D4" s="15">
        <v>0.1</v>
      </c>
      <c r="E4" s="16">
        <v>9000</v>
      </c>
      <c r="F4" s="17" t="s">
        <v>2</v>
      </c>
      <c r="G4" s="10" t="s">
        <v>38</v>
      </c>
      <c r="H4" s="18">
        <v>45313</v>
      </c>
      <c r="I4" s="19">
        <v>45314</v>
      </c>
      <c r="J4" s="20" t="s">
        <v>48</v>
      </c>
      <c r="K4" s="19">
        <v>45657</v>
      </c>
    </row>
    <row r="5" spans="1:11" ht="38.25" customHeight="1" x14ac:dyDescent="0.25">
      <c r="A5" s="21" t="s">
        <v>36</v>
      </c>
      <c r="B5" s="22" t="s">
        <v>63</v>
      </c>
      <c r="C5" s="23">
        <v>481.95</v>
      </c>
      <c r="D5" s="11">
        <v>0.21</v>
      </c>
      <c r="E5" s="24">
        <v>583.16</v>
      </c>
      <c r="F5" s="25" t="s">
        <v>3</v>
      </c>
      <c r="G5" s="26" t="s">
        <v>38</v>
      </c>
      <c r="H5" s="27">
        <v>45309</v>
      </c>
      <c r="I5" s="28">
        <v>45310</v>
      </c>
      <c r="J5" s="29" t="s">
        <v>48</v>
      </c>
      <c r="K5" s="28">
        <v>45657</v>
      </c>
    </row>
    <row r="6" spans="1:11" ht="38.25" customHeight="1" x14ac:dyDescent="0.25">
      <c r="A6" s="9" t="s">
        <v>36</v>
      </c>
      <c r="B6" s="13" t="s">
        <v>64</v>
      </c>
      <c r="C6" s="14">
        <v>2580</v>
      </c>
      <c r="D6" s="15">
        <v>0.21</v>
      </c>
      <c r="E6" s="16">
        <v>3121.8</v>
      </c>
      <c r="F6" s="17" t="s">
        <v>4</v>
      </c>
      <c r="G6" s="10" t="s">
        <v>38</v>
      </c>
      <c r="H6" s="18">
        <v>45309</v>
      </c>
      <c r="I6" s="19">
        <v>45310</v>
      </c>
      <c r="J6" s="20" t="s">
        <v>48</v>
      </c>
      <c r="K6" s="19">
        <v>45657</v>
      </c>
    </row>
    <row r="7" spans="1:11" ht="38.25" customHeight="1" x14ac:dyDescent="0.25">
      <c r="A7" s="21" t="s">
        <v>36</v>
      </c>
      <c r="B7" s="22" t="s">
        <v>65</v>
      </c>
      <c r="C7" s="23">
        <v>4402.34</v>
      </c>
      <c r="D7" s="11">
        <v>0.21</v>
      </c>
      <c r="E7" s="24">
        <v>5326.83</v>
      </c>
      <c r="F7" s="25" t="s">
        <v>5</v>
      </c>
      <c r="G7" s="26" t="s">
        <v>38</v>
      </c>
      <c r="H7" s="27">
        <v>45313</v>
      </c>
      <c r="I7" s="28">
        <v>45314</v>
      </c>
      <c r="J7" s="29" t="s">
        <v>48</v>
      </c>
      <c r="K7" s="28">
        <v>45657</v>
      </c>
    </row>
    <row r="8" spans="1:11" ht="38.25" customHeight="1" x14ac:dyDescent="0.25">
      <c r="A8" s="9" t="s">
        <v>36</v>
      </c>
      <c r="B8" s="13" t="s">
        <v>66</v>
      </c>
      <c r="C8" s="14">
        <v>710</v>
      </c>
      <c r="D8" s="15">
        <v>0.21</v>
      </c>
      <c r="E8" s="16">
        <v>859.1</v>
      </c>
      <c r="F8" s="17" t="s">
        <v>6</v>
      </c>
      <c r="G8" s="10" t="s">
        <v>38</v>
      </c>
      <c r="H8" s="18">
        <v>45309</v>
      </c>
      <c r="I8" s="19">
        <v>45310</v>
      </c>
      <c r="J8" s="20" t="s">
        <v>48</v>
      </c>
      <c r="K8" s="19">
        <v>45657</v>
      </c>
    </row>
    <row r="9" spans="1:11" ht="38.25" customHeight="1" x14ac:dyDescent="0.25">
      <c r="A9" s="21" t="s">
        <v>36</v>
      </c>
      <c r="B9" s="22" t="s">
        <v>67</v>
      </c>
      <c r="C9" s="23">
        <v>5000.05</v>
      </c>
      <c r="D9" s="11">
        <v>0.21</v>
      </c>
      <c r="E9" s="24">
        <v>6050.06</v>
      </c>
      <c r="F9" s="25" t="s">
        <v>7</v>
      </c>
      <c r="G9" s="26" t="s">
        <v>38</v>
      </c>
      <c r="H9" s="27">
        <v>45313</v>
      </c>
      <c r="I9" s="28">
        <v>45314</v>
      </c>
      <c r="J9" s="29" t="s">
        <v>48</v>
      </c>
      <c r="K9" s="28">
        <v>45657</v>
      </c>
    </row>
    <row r="10" spans="1:11" ht="38.25" customHeight="1" x14ac:dyDescent="0.25">
      <c r="A10" s="9" t="s">
        <v>36</v>
      </c>
      <c r="B10" s="13" t="s">
        <v>68</v>
      </c>
      <c r="C10" s="14">
        <v>679.86</v>
      </c>
      <c r="D10" s="15">
        <v>0.21</v>
      </c>
      <c r="E10" s="16">
        <v>822.63</v>
      </c>
      <c r="F10" s="17" t="s">
        <v>8</v>
      </c>
      <c r="G10" s="10" t="s">
        <v>38</v>
      </c>
      <c r="H10" s="18">
        <v>45309</v>
      </c>
      <c r="I10" s="19">
        <v>45310</v>
      </c>
      <c r="J10" s="20" t="s">
        <v>48</v>
      </c>
      <c r="K10" s="19">
        <v>45657</v>
      </c>
    </row>
    <row r="11" spans="1:11" ht="38.25" customHeight="1" x14ac:dyDescent="0.25">
      <c r="A11" s="21" t="s">
        <v>36</v>
      </c>
      <c r="B11" s="22" t="s">
        <v>69</v>
      </c>
      <c r="C11" s="23">
        <v>1691.73</v>
      </c>
      <c r="D11" s="11">
        <v>0.21</v>
      </c>
      <c r="E11" s="24">
        <v>2046.99</v>
      </c>
      <c r="F11" s="25" t="s">
        <v>9</v>
      </c>
      <c r="G11" s="26" t="s">
        <v>38</v>
      </c>
      <c r="H11" s="27">
        <v>45309</v>
      </c>
      <c r="I11" s="28">
        <v>45310</v>
      </c>
      <c r="J11" s="29" t="s">
        <v>48</v>
      </c>
      <c r="K11" s="28">
        <v>45657</v>
      </c>
    </row>
    <row r="12" spans="1:11" ht="38.25" customHeight="1" x14ac:dyDescent="0.25">
      <c r="A12" s="9" t="s">
        <v>36</v>
      </c>
      <c r="B12" s="13" t="s">
        <v>70</v>
      </c>
      <c r="C12" s="14">
        <v>2628.24</v>
      </c>
      <c r="D12" s="15">
        <v>0.21</v>
      </c>
      <c r="E12" s="16">
        <v>3180.17</v>
      </c>
      <c r="F12" s="17" t="s">
        <v>10</v>
      </c>
      <c r="G12" s="10" t="s">
        <v>38</v>
      </c>
      <c r="H12" s="18">
        <v>45309</v>
      </c>
      <c r="I12" s="19">
        <v>45310</v>
      </c>
      <c r="J12" s="20" t="s">
        <v>48</v>
      </c>
      <c r="K12" s="19">
        <v>45657</v>
      </c>
    </row>
    <row r="13" spans="1:11" ht="38.25" customHeight="1" x14ac:dyDescent="0.25">
      <c r="A13" s="21" t="s">
        <v>35</v>
      </c>
      <c r="B13" s="22" t="s">
        <v>71</v>
      </c>
      <c r="C13" s="23">
        <v>5751.47</v>
      </c>
      <c r="D13" s="11">
        <v>0.21</v>
      </c>
      <c r="E13" s="24">
        <v>6959.27</v>
      </c>
      <c r="F13" s="25" t="s">
        <v>11</v>
      </c>
      <c r="G13" s="26" t="s">
        <v>38</v>
      </c>
      <c r="H13" s="27">
        <v>45321</v>
      </c>
      <c r="I13" s="28">
        <v>45474</v>
      </c>
      <c r="J13" s="29" t="s">
        <v>49</v>
      </c>
      <c r="K13" s="28">
        <v>45488</v>
      </c>
    </row>
    <row r="14" spans="1:11" ht="38.25" customHeight="1" x14ac:dyDescent="0.25">
      <c r="A14" s="9" t="s">
        <v>36</v>
      </c>
      <c r="B14" s="13" t="s">
        <v>72</v>
      </c>
      <c r="C14" s="14">
        <v>6786.96</v>
      </c>
      <c r="D14" s="15">
        <v>0.21</v>
      </c>
      <c r="E14" s="16">
        <v>8212.2199999999993</v>
      </c>
      <c r="F14" s="17" t="s">
        <v>12</v>
      </c>
      <c r="G14" s="10" t="s">
        <v>38</v>
      </c>
      <c r="H14" s="18">
        <v>45321</v>
      </c>
      <c r="I14" s="19">
        <v>45322</v>
      </c>
      <c r="J14" s="20" t="s">
        <v>48</v>
      </c>
      <c r="K14" s="19">
        <v>45657</v>
      </c>
    </row>
    <row r="15" spans="1:11" ht="38.25" customHeight="1" x14ac:dyDescent="0.25">
      <c r="A15" s="21" t="s">
        <v>36</v>
      </c>
      <c r="B15" s="22" t="s">
        <v>73</v>
      </c>
      <c r="C15" s="23">
        <v>3629.25</v>
      </c>
      <c r="D15" s="11">
        <v>0.21</v>
      </c>
      <c r="E15" s="24">
        <v>4391.3900000000003</v>
      </c>
      <c r="F15" s="25" t="s">
        <v>14</v>
      </c>
      <c r="G15" s="26" t="s">
        <v>38</v>
      </c>
      <c r="H15" s="27">
        <v>45322</v>
      </c>
      <c r="I15" s="28">
        <v>45323</v>
      </c>
      <c r="J15" s="29" t="s">
        <v>48</v>
      </c>
      <c r="K15" s="28">
        <v>45657</v>
      </c>
    </row>
    <row r="16" spans="1:11" ht="38.25" customHeight="1" x14ac:dyDescent="0.25">
      <c r="A16" s="9" t="s">
        <v>36</v>
      </c>
      <c r="B16" s="13" t="s">
        <v>74</v>
      </c>
      <c r="C16" s="14">
        <v>4044.85</v>
      </c>
      <c r="D16" s="15">
        <v>0.1</v>
      </c>
      <c r="E16" s="16">
        <v>4449.33</v>
      </c>
      <c r="F16" s="17" t="s">
        <v>13</v>
      </c>
      <c r="G16" s="10" t="s">
        <v>38</v>
      </c>
      <c r="H16" s="18">
        <v>45345</v>
      </c>
      <c r="I16" s="19">
        <v>45474</v>
      </c>
      <c r="J16" s="20" t="s">
        <v>50</v>
      </c>
      <c r="K16" s="19">
        <v>45483</v>
      </c>
    </row>
    <row r="17" spans="1:11" ht="38.25" customHeight="1" x14ac:dyDescent="0.25">
      <c r="A17" s="21" t="s">
        <v>36</v>
      </c>
      <c r="B17" s="22" t="s">
        <v>75</v>
      </c>
      <c r="C17" s="23">
        <v>4194.6499999999996</v>
      </c>
      <c r="D17" s="11">
        <v>0.1</v>
      </c>
      <c r="E17" s="24">
        <v>4614.12</v>
      </c>
      <c r="F17" s="25" t="s">
        <v>13</v>
      </c>
      <c r="G17" s="26" t="s">
        <v>38</v>
      </c>
      <c r="H17" s="27">
        <v>45345</v>
      </c>
      <c r="I17" s="28">
        <v>45474</v>
      </c>
      <c r="J17" s="29" t="s">
        <v>50</v>
      </c>
      <c r="K17" s="28">
        <v>45483</v>
      </c>
    </row>
    <row r="18" spans="1:11" ht="38.25" customHeight="1" x14ac:dyDescent="0.25">
      <c r="A18" s="9" t="s">
        <v>36</v>
      </c>
      <c r="B18" s="13" t="s">
        <v>76</v>
      </c>
      <c r="C18" s="14">
        <v>14969</v>
      </c>
      <c r="D18" s="15">
        <v>0.21</v>
      </c>
      <c r="E18" s="16">
        <v>18112.490000000002</v>
      </c>
      <c r="F18" s="17" t="s">
        <v>15</v>
      </c>
      <c r="G18" s="10" t="s">
        <v>38</v>
      </c>
      <c r="H18" s="18">
        <v>45345</v>
      </c>
      <c r="I18" s="19">
        <v>45346</v>
      </c>
      <c r="J18" s="20" t="s">
        <v>49</v>
      </c>
      <c r="K18" s="19">
        <f>+I18+15</f>
        <v>45361</v>
      </c>
    </row>
    <row r="19" spans="1:11" ht="38.25" customHeight="1" x14ac:dyDescent="0.25">
      <c r="A19" s="21" t="s">
        <v>36</v>
      </c>
      <c r="B19" s="22" t="s">
        <v>77</v>
      </c>
      <c r="C19" s="23">
        <v>9525.18</v>
      </c>
      <c r="D19" s="11">
        <v>0.1</v>
      </c>
      <c r="E19" s="24">
        <v>10477.700000000001</v>
      </c>
      <c r="F19" s="25" t="s">
        <v>16</v>
      </c>
      <c r="G19" s="26" t="s">
        <v>38</v>
      </c>
      <c r="H19" s="27">
        <v>45351</v>
      </c>
      <c r="I19" s="28">
        <v>45474</v>
      </c>
      <c r="J19" s="29" t="s">
        <v>50</v>
      </c>
      <c r="K19" s="28">
        <f>+I19+10</f>
        <v>45484</v>
      </c>
    </row>
    <row r="20" spans="1:11" ht="38.25" customHeight="1" x14ac:dyDescent="0.25">
      <c r="A20" s="9" t="s">
        <v>36</v>
      </c>
      <c r="B20" s="13" t="s">
        <v>78</v>
      </c>
      <c r="C20" s="14">
        <v>10623.97</v>
      </c>
      <c r="D20" s="15">
        <v>0</v>
      </c>
      <c r="E20" s="16">
        <v>10623.97</v>
      </c>
      <c r="F20" s="17" t="s">
        <v>17</v>
      </c>
      <c r="G20" s="10" t="s">
        <v>38</v>
      </c>
      <c r="H20" s="18">
        <v>45392</v>
      </c>
      <c r="I20" s="19">
        <v>45494</v>
      </c>
      <c r="J20" s="20" t="s">
        <v>50</v>
      </c>
      <c r="K20" s="19">
        <f>+I20+10</f>
        <v>45504</v>
      </c>
    </row>
    <row r="21" spans="1:11" ht="38.25" customHeight="1" x14ac:dyDescent="0.25">
      <c r="A21" s="21" t="s">
        <v>36</v>
      </c>
      <c r="B21" s="22" t="s">
        <v>79</v>
      </c>
      <c r="C21" s="23">
        <v>9700</v>
      </c>
      <c r="D21" s="11">
        <v>0.1</v>
      </c>
      <c r="E21" s="24">
        <v>10670</v>
      </c>
      <c r="F21" s="25" t="s">
        <v>18</v>
      </c>
      <c r="G21" s="26" t="s">
        <v>38</v>
      </c>
      <c r="H21" s="27">
        <v>45390</v>
      </c>
      <c r="I21" s="28">
        <v>45496</v>
      </c>
      <c r="J21" s="29" t="s">
        <v>59</v>
      </c>
      <c r="K21" s="28">
        <f>+I21+7</f>
        <v>45503</v>
      </c>
    </row>
    <row r="22" spans="1:11" ht="38.25" customHeight="1" x14ac:dyDescent="0.25">
      <c r="A22" s="9" t="s">
        <v>36</v>
      </c>
      <c r="B22" s="13" t="s">
        <v>80</v>
      </c>
      <c r="C22" s="14">
        <v>3579.09</v>
      </c>
      <c r="D22" s="15">
        <v>0.21</v>
      </c>
      <c r="E22" s="16">
        <f>C22*1.21</f>
        <v>4330.6989000000003</v>
      </c>
      <c r="F22" s="17" t="s">
        <v>19</v>
      </c>
      <c r="G22" s="10" t="s">
        <v>38</v>
      </c>
      <c r="H22" s="18">
        <v>45386</v>
      </c>
      <c r="I22" s="19">
        <v>45387</v>
      </c>
      <c r="J22" s="20" t="s">
        <v>51</v>
      </c>
      <c r="K22" s="19">
        <v>45657</v>
      </c>
    </row>
    <row r="23" spans="1:11" ht="38.25" customHeight="1" x14ac:dyDescent="0.25">
      <c r="A23" s="21" t="s">
        <v>36</v>
      </c>
      <c r="B23" s="22" t="s">
        <v>81</v>
      </c>
      <c r="C23" s="23">
        <v>3648.27</v>
      </c>
      <c r="D23" s="11">
        <v>0.21</v>
      </c>
      <c r="E23" s="24">
        <v>3901.09</v>
      </c>
      <c r="F23" s="25" t="s">
        <v>19</v>
      </c>
      <c r="G23" s="26" t="s">
        <v>38</v>
      </c>
      <c r="H23" s="27">
        <v>45386</v>
      </c>
      <c r="I23" s="28">
        <v>45387</v>
      </c>
      <c r="J23" s="29" t="s">
        <v>51</v>
      </c>
      <c r="K23" s="28">
        <v>45657</v>
      </c>
    </row>
    <row r="24" spans="1:11" ht="38.25" customHeight="1" x14ac:dyDescent="0.25">
      <c r="A24" s="9" t="s">
        <v>36</v>
      </c>
      <c r="B24" s="13" t="s">
        <v>82</v>
      </c>
      <c r="C24" s="14">
        <v>970</v>
      </c>
      <c r="D24" s="15">
        <v>0.21</v>
      </c>
      <c r="E24" s="16">
        <f>C24*1.21</f>
        <v>1173.7</v>
      </c>
      <c r="F24" s="17" t="s">
        <v>20</v>
      </c>
      <c r="G24" s="10" t="s">
        <v>38</v>
      </c>
      <c r="H24" s="18">
        <v>45392</v>
      </c>
      <c r="I24" s="19">
        <v>45393</v>
      </c>
      <c r="J24" s="20" t="s">
        <v>51</v>
      </c>
      <c r="K24" s="19">
        <v>45657</v>
      </c>
    </row>
    <row r="25" spans="1:11" ht="68.25" customHeight="1" x14ac:dyDescent="0.25">
      <c r="A25" s="21" t="s">
        <v>36</v>
      </c>
      <c r="B25" s="22" t="s">
        <v>83</v>
      </c>
      <c r="C25" s="23">
        <v>9132.23</v>
      </c>
      <c r="D25" s="11">
        <v>0.21</v>
      </c>
      <c r="E25" s="24">
        <f>C25*1.21</f>
        <v>11049.998299999999</v>
      </c>
      <c r="F25" s="25" t="s">
        <v>21</v>
      </c>
      <c r="G25" s="26" t="s">
        <v>38</v>
      </c>
      <c r="H25" s="27">
        <v>45392</v>
      </c>
      <c r="I25" s="28">
        <v>45505</v>
      </c>
      <c r="J25" s="29" t="s">
        <v>52</v>
      </c>
      <c r="K25" s="28">
        <f>+I25+14</f>
        <v>45519</v>
      </c>
    </row>
    <row r="26" spans="1:11" ht="38.25" customHeight="1" x14ac:dyDescent="0.25">
      <c r="A26" s="9" t="s">
        <v>36</v>
      </c>
      <c r="B26" s="13" t="s">
        <v>84</v>
      </c>
      <c r="C26" s="14">
        <v>6480.32</v>
      </c>
      <c r="D26" s="15">
        <v>0.1</v>
      </c>
      <c r="E26" s="16">
        <f>C26*1.1</f>
        <v>7128.3519999999999</v>
      </c>
      <c r="F26" s="17" t="s">
        <v>22</v>
      </c>
      <c r="G26" s="10" t="s">
        <v>38</v>
      </c>
      <c r="H26" s="18">
        <v>45428</v>
      </c>
      <c r="I26" s="19">
        <v>45458</v>
      </c>
      <c r="J26" s="20" t="s">
        <v>53</v>
      </c>
      <c r="K26" s="19">
        <f>+I26+60</f>
        <v>45518</v>
      </c>
    </row>
    <row r="27" spans="1:11" ht="38.25" customHeight="1" x14ac:dyDescent="0.25">
      <c r="A27" s="21" t="s">
        <v>36</v>
      </c>
      <c r="B27" s="22" t="s">
        <v>85</v>
      </c>
      <c r="C27" s="23">
        <v>7272.73</v>
      </c>
      <c r="D27" s="11">
        <v>0.1</v>
      </c>
      <c r="E27" s="24">
        <v>8000</v>
      </c>
      <c r="F27" s="25" t="s">
        <v>23</v>
      </c>
      <c r="G27" s="26" t="s">
        <v>38</v>
      </c>
      <c r="H27" s="27">
        <v>45442</v>
      </c>
      <c r="I27" s="28">
        <v>45444</v>
      </c>
      <c r="J27" s="29" t="s">
        <v>54</v>
      </c>
      <c r="K27" s="28">
        <f>+I27+120</f>
        <v>45564</v>
      </c>
    </row>
    <row r="28" spans="1:11" ht="38.25" customHeight="1" x14ac:dyDescent="0.25">
      <c r="A28" s="9" t="s">
        <v>36</v>
      </c>
      <c r="B28" s="13" t="s">
        <v>86</v>
      </c>
      <c r="C28" s="14">
        <v>10000</v>
      </c>
      <c r="D28" s="15">
        <v>0.1</v>
      </c>
      <c r="E28" s="16">
        <v>11000</v>
      </c>
      <c r="F28" s="17" t="s">
        <v>24</v>
      </c>
      <c r="G28" s="10" t="s">
        <v>38</v>
      </c>
      <c r="H28" s="18">
        <v>45427</v>
      </c>
      <c r="I28" s="19">
        <v>45428</v>
      </c>
      <c r="J28" s="20" t="s">
        <v>55</v>
      </c>
      <c r="K28" s="19">
        <v>45657</v>
      </c>
    </row>
    <row r="29" spans="1:11" ht="38.25" customHeight="1" x14ac:dyDescent="0.25">
      <c r="A29" s="21" t="s">
        <v>36</v>
      </c>
      <c r="B29" s="22" t="s">
        <v>87</v>
      </c>
      <c r="C29" s="23">
        <v>5085.2700000000004</v>
      </c>
      <c r="D29" s="11">
        <v>0.21</v>
      </c>
      <c r="E29" s="24">
        <v>6153.18</v>
      </c>
      <c r="F29" s="25" t="s">
        <v>25</v>
      </c>
      <c r="G29" s="26" t="s">
        <v>38</v>
      </c>
      <c r="H29" s="27">
        <v>45470</v>
      </c>
      <c r="I29" s="28">
        <v>45474</v>
      </c>
      <c r="J29" s="29" t="s">
        <v>56</v>
      </c>
      <c r="K29" s="28">
        <v>45657</v>
      </c>
    </row>
    <row r="30" spans="1:11" ht="38.25" customHeight="1" x14ac:dyDescent="0.25">
      <c r="A30" s="9" t="s">
        <v>35</v>
      </c>
      <c r="B30" s="13" t="s">
        <v>88</v>
      </c>
      <c r="C30" s="14">
        <v>5580.13</v>
      </c>
      <c r="D30" s="15">
        <v>0.21</v>
      </c>
      <c r="E30" s="16">
        <v>6751.96</v>
      </c>
      <c r="F30" s="17" t="s">
        <v>26</v>
      </c>
      <c r="G30" s="10" t="s">
        <v>38</v>
      </c>
      <c r="H30" s="18">
        <v>45497</v>
      </c>
      <c r="I30" s="19">
        <v>45497</v>
      </c>
      <c r="J30" s="20" t="s">
        <v>57</v>
      </c>
      <c r="K30" s="19">
        <f>+I30+30</f>
        <v>45527</v>
      </c>
    </row>
    <row r="31" spans="1:11" ht="38.25" customHeight="1" x14ac:dyDescent="0.25">
      <c r="A31" s="21" t="s">
        <v>36</v>
      </c>
      <c r="B31" s="22" t="s">
        <v>89</v>
      </c>
      <c r="C31" s="23">
        <v>5619.83</v>
      </c>
      <c r="D31" s="11">
        <v>0.21</v>
      </c>
      <c r="E31" s="24">
        <v>6800</v>
      </c>
      <c r="F31" s="25" t="s">
        <v>27</v>
      </c>
      <c r="G31" s="26" t="s">
        <v>38</v>
      </c>
      <c r="H31" s="27">
        <v>45546</v>
      </c>
      <c r="I31" s="28">
        <v>45546</v>
      </c>
      <c r="J31" s="29" t="s">
        <v>54</v>
      </c>
      <c r="K31" s="28">
        <v>45657</v>
      </c>
    </row>
    <row r="32" spans="1:11" ht="38.25" customHeight="1" x14ac:dyDescent="0.25">
      <c r="A32" s="9" t="s">
        <v>36</v>
      </c>
      <c r="B32" s="13" t="s">
        <v>90</v>
      </c>
      <c r="C32" s="14">
        <v>4414</v>
      </c>
      <c r="D32" s="15">
        <v>0.21</v>
      </c>
      <c r="E32" s="16">
        <v>5340.94</v>
      </c>
      <c r="F32" s="17" t="s">
        <v>28</v>
      </c>
      <c r="G32" s="10" t="s">
        <v>38</v>
      </c>
      <c r="H32" s="18">
        <v>45553</v>
      </c>
      <c r="I32" s="19">
        <v>45566</v>
      </c>
      <c r="J32" s="20" t="s">
        <v>58</v>
      </c>
      <c r="K32" s="19">
        <v>45657</v>
      </c>
    </row>
    <row r="33" spans="1:11" ht="38.25" customHeight="1" x14ac:dyDescent="0.25">
      <c r="A33" s="21" t="s">
        <v>36</v>
      </c>
      <c r="B33" s="22" t="s">
        <v>91</v>
      </c>
      <c r="C33" s="23">
        <v>6215</v>
      </c>
      <c r="D33" s="11">
        <v>0.21</v>
      </c>
      <c r="E33" s="24">
        <v>7520.15</v>
      </c>
      <c r="F33" s="25" t="s">
        <v>29</v>
      </c>
      <c r="G33" s="26" t="s">
        <v>38</v>
      </c>
      <c r="H33" s="27">
        <v>45573</v>
      </c>
      <c r="I33" s="28">
        <v>45574</v>
      </c>
      <c r="J33" s="29" t="s">
        <v>58</v>
      </c>
      <c r="K33" s="28">
        <v>45657</v>
      </c>
    </row>
    <row r="34" spans="1:11" ht="38.25" customHeight="1" x14ac:dyDescent="0.25">
      <c r="A34" s="9" t="s">
        <v>36</v>
      </c>
      <c r="B34" s="13" t="s">
        <v>92</v>
      </c>
      <c r="C34" s="14">
        <v>2806</v>
      </c>
      <c r="D34" s="15">
        <v>0.21</v>
      </c>
      <c r="E34" s="16">
        <v>3395.26</v>
      </c>
      <c r="F34" s="17" t="s">
        <v>30</v>
      </c>
      <c r="G34" s="10" t="s">
        <v>38</v>
      </c>
      <c r="H34" s="18">
        <v>45573</v>
      </c>
      <c r="I34" s="19">
        <v>45574</v>
      </c>
      <c r="J34" s="20" t="s">
        <v>55</v>
      </c>
      <c r="K34" s="19">
        <v>45808</v>
      </c>
    </row>
    <row r="35" spans="1:11" ht="38.25" customHeight="1" x14ac:dyDescent="0.25">
      <c r="A35" s="21" t="s">
        <v>36</v>
      </c>
      <c r="B35" s="22" t="s">
        <v>93</v>
      </c>
      <c r="C35" s="23">
        <v>5865</v>
      </c>
      <c r="D35" s="11">
        <v>0</v>
      </c>
      <c r="E35" s="24">
        <v>5865</v>
      </c>
      <c r="F35" s="25" t="s">
        <v>31</v>
      </c>
      <c r="G35" s="26" t="s">
        <v>38</v>
      </c>
      <c r="H35" s="27">
        <v>45573</v>
      </c>
      <c r="I35" s="28">
        <v>45574</v>
      </c>
      <c r="J35" s="29" t="s">
        <v>55</v>
      </c>
      <c r="K35" s="28">
        <v>45808</v>
      </c>
    </row>
    <row r="36" spans="1:11" ht="38.25" customHeight="1" x14ac:dyDescent="0.25">
      <c r="A36" s="9" t="s">
        <v>36</v>
      </c>
      <c r="B36" s="13" t="s">
        <v>94</v>
      </c>
      <c r="C36" s="14">
        <v>11000</v>
      </c>
      <c r="D36" s="15">
        <v>0.21</v>
      </c>
      <c r="E36" s="16">
        <v>13310</v>
      </c>
      <c r="F36" s="17" t="s">
        <v>32</v>
      </c>
      <c r="G36" s="10" t="s">
        <v>38</v>
      </c>
      <c r="H36" s="18">
        <v>45589</v>
      </c>
      <c r="I36" s="19">
        <v>45590</v>
      </c>
      <c r="J36" s="20" t="s">
        <v>57</v>
      </c>
      <c r="K36" s="19">
        <f>+I36+30</f>
        <v>45620</v>
      </c>
    </row>
    <row r="37" spans="1:11" ht="38.25" customHeight="1" x14ac:dyDescent="0.25">
      <c r="A37" s="21" t="s">
        <v>36</v>
      </c>
      <c r="B37" s="22" t="s">
        <v>95</v>
      </c>
      <c r="C37" s="23">
        <v>9080</v>
      </c>
      <c r="D37" s="11">
        <v>0.1</v>
      </c>
      <c r="E37" s="24">
        <v>9988</v>
      </c>
      <c r="F37" s="25" t="s">
        <v>33</v>
      </c>
      <c r="G37" s="26" t="s">
        <v>38</v>
      </c>
      <c r="H37" s="27">
        <v>45589</v>
      </c>
      <c r="I37" s="28">
        <v>45597</v>
      </c>
      <c r="J37" s="29" t="s">
        <v>57</v>
      </c>
      <c r="K37" s="28">
        <f>+I37+30</f>
        <v>45627</v>
      </c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6E2EBE2A1D1D44B95A9DF55A82FB00" ma:contentTypeVersion="0" ma:contentTypeDescription="Crear nuevo documento." ma:contentTypeScope="" ma:versionID="974f1eabc93036ef8b307d86465e59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64FA7E-3B6E-477C-9711-43F692AFD9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A39CD9-F286-4A0C-A9AF-854DA813C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 Contratos Menores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Garcia Fernandez, Pedro</cp:lastModifiedBy>
  <cp:lastPrinted>2022-01-31T07:36:28Z</cp:lastPrinted>
  <dcterms:created xsi:type="dcterms:W3CDTF">2017-10-25T11:21:27Z</dcterms:created>
  <dcterms:modified xsi:type="dcterms:W3CDTF">2025-02-19T11:29:57Z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0x010100236E2EBE2A1D1D44B95A9DF55A82FB00</vt:lpwstr>
  </property>
</Properties>
</file>